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z\OneDrive\デスクトップ\HP用テンプレート\03_見積書（縦型）\"/>
    </mc:Choice>
  </mc:AlternateContent>
  <xr:revisionPtr revIDLastSave="0" documentId="13_ncr:1_{5787FF95-A39F-497B-8AB4-00BE8063C947}" xr6:coauthVersionLast="47" xr6:coauthVersionMax="47" xr10:uidLastSave="{00000000-0000-0000-0000-000000000000}"/>
  <bookViews>
    <workbookView xWindow="2400" yWindow="790" windowWidth="20200" windowHeight="14300" xr2:uid="{DCDC031A-A41F-4513-AC47-99AFCBC08CA0}"/>
  </bookViews>
  <sheets>
    <sheet name="見積書（縦型）" sheetId="1" r:id="rId1"/>
    <sheet name="基本情報" sheetId="3" r:id="rId2"/>
    <sheet name="取引先リスト" sheetId="5" r:id="rId3"/>
    <sheet name="内容一覧" sheetId="2" r:id="rId4"/>
    <sheet name="見積書（サンプル)" sheetId="6" r:id="rId5"/>
  </sheets>
  <definedNames>
    <definedName name="_xlnm.Print_Area" localSheetId="4">'見積書（サンプル)'!$A$1:$J$37</definedName>
    <definedName name="_xlnm.Print_Area" localSheetId="0">'見積書（縦型）'!$A$1:$J$37</definedName>
    <definedName name="自社担当者" localSheetId="4">自社情報テーブル[担当者]</definedName>
    <definedName name="自社担当者">自社情報テーブル[担当者]</definedName>
    <definedName name="取引先会社名" localSheetId="4">宛先テーブル[会社名]</definedName>
    <definedName name="取引先会社名">宛先テーブル[会社名]</definedName>
    <definedName name="単位">単位テーブル[単位]</definedName>
    <definedName name="内容" localSheetId="4">内容テーブル[内容]</definedName>
    <definedName name="内容">内容テーブル[内容]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9" i="1"/>
  <c r="H7" i="1"/>
  <c r="H10" i="6"/>
  <c r="H9" i="6"/>
  <c r="H7" i="6"/>
  <c r="P7" i="6" l="1"/>
  <c r="H12" i="6" s="1"/>
  <c r="P6" i="6"/>
  <c r="H11" i="6" s="1"/>
  <c r="B37" i="6"/>
  <c r="B36" i="6"/>
  <c r="C36" i="6" s="1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B35" i="6" l="1"/>
  <c r="C35" i="6" s="1"/>
  <c r="J33" i="6" s="1"/>
  <c r="J32" i="6"/>
  <c r="E7" i="3"/>
  <c r="H12" i="1" s="1"/>
  <c r="E6" i="3"/>
  <c r="H11" i="1" s="1"/>
  <c r="J23" i="1"/>
  <c r="J24" i="1"/>
  <c r="J25" i="1"/>
  <c r="J26" i="1"/>
  <c r="J27" i="1"/>
  <c r="J28" i="1"/>
  <c r="B36" i="1"/>
  <c r="C36" i="1" s="1"/>
  <c r="B37" i="1"/>
  <c r="J18" i="1"/>
  <c r="J19" i="1"/>
  <c r="J20" i="1"/>
  <c r="J21" i="1"/>
  <c r="J22" i="1"/>
  <c r="J29" i="1"/>
  <c r="J30" i="1"/>
  <c r="J31" i="1"/>
  <c r="J17" i="1"/>
  <c r="B35" i="1" l="1"/>
  <c r="C35" i="1" s="1"/>
  <c r="J32" i="1"/>
  <c r="J34" i="6"/>
  <c r="C13" i="6" s="1"/>
  <c r="J33" i="1" l="1"/>
  <c r="J34" i="1" s="1"/>
  <c r="C13" i="1" s="1"/>
</calcChain>
</file>

<file path=xl/sharedStrings.xml><?xml version="1.0" encoding="utf-8"?>
<sst xmlns="http://schemas.openxmlformats.org/spreadsheetml/2006/main" count="148" uniqueCount="99">
  <si>
    <t>ご検討の程よろしくお願い申し上げます。</t>
    <phoneticPr fontId="3"/>
  </si>
  <si>
    <t>御見積書</t>
    <rPh sb="0" eb="4">
      <t>オミツモリショ</t>
    </rPh>
    <phoneticPr fontId="3"/>
  </si>
  <si>
    <t>内容</t>
    <rPh sb="0" eb="2">
      <t>ナイヨウ</t>
    </rPh>
    <phoneticPr fontId="3"/>
  </si>
  <si>
    <t>御中</t>
    <rPh sb="0" eb="2">
      <t>オンチュウ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</si>
  <si>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</si>
  <si>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</si>
  <si>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</si>
  <si>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</si>
  <si>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小計</t>
    <rPh sb="0" eb="2">
      <t>ショウケイ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</si>
  <si>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</si>
  <si>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</si>
  <si>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税率別内訳</t>
    <rPh sb="0" eb="5">
      <t xml:space="preserve">ゼイリツベツウチワケ </t>
    </rPh>
    <phoneticPr fontId="6"/>
  </si>
  <si>
    <t>税抜金額</t>
    <rPh sb="0" eb="4">
      <t xml:space="preserve">ゼイヌキキンガク </t>
    </rPh>
    <phoneticPr fontId="6"/>
  </si>
  <si>
    <t>消費税額</t>
    <rPh sb="0" eb="4">
      <t xml:space="preserve">ショウヒゼイガク </t>
    </rPh>
    <phoneticPr fontId="6"/>
  </si>
  <si>
    <t>10%対象</t>
    <rPh sb="3" eb="5">
      <t xml:space="preserve">タイショウ </t>
    </rPh>
    <phoneticPr fontId="6"/>
  </si>
  <si>
    <t>軽減8%対象</t>
    <rPh sb="0" eb="2">
      <t xml:space="preserve">ケイゲｎ </t>
    </rPh>
    <rPh sb="4" eb="6">
      <t xml:space="preserve">タイショウ </t>
    </rPh>
    <phoneticPr fontId="6"/>
  </si>
  <si>
    <t>非</t>
  </si>
  <si>
    <t>非課税対象</t>
    <rPh sb="0" eb="3">
      <t>ヒカゼイ</t>
    </rPh>
    <rPh sb="3" eb="5">
      <t xml:space="preserve">タイショウ </t>
    </rPh>
    <phoneticPr fontId="6"/>
  </si>
  <si>
    <t>「*」は軽減税率対象、「非」は非課税</t>
    <rPh sb="4" eb="8">
      <t>ケイゲンゼイリツ</t>
    </rPh>
    <rPh sb="8" eb="10">
      <t>タイショウ</t>
    </rPh>
    <rPh sb="12" eb="13">
      <t>ヒ</t>
    </rPh>
    <rPh sb="15" eb="18">
      <t>ヒカゼイ</t>
    </rPh>
    <phoneticPr fontId="3"/>
  </si>
  <si>
    <t>●</t>
  </si>
  <si>
    <r>
      <t>合計金額</t>
    </r>
    <r>
      <rPr>
        <b/>
        <sz val="11"/>
        <color theme="0"/>
        <rFont val="メイリオ"/>
        <family val="3"/>
        <charset val="128"/>
      </rPr>
      <t>（税込）</t>
    </r>
    <rPh sb="0" eb="4">
      <t>ゴウケイキンガク</t>
    </rPh>
    <rPh sb="5" eb="7">
      <t>ゼイコ</t>
    </rPh>
    <phoneticPr fontId="3"/>
  </si>
  <si>
    <t>サービス１</t>
  </si>
  <si>
    <t>サービス１</t>
    <phoneticPr fontId="3"/>
  </si>
  <si>
    <t>サービス２</t>
  </si>
  <si>
    <t>サービス３</t>
  </si>
  <si>
    <t>サービス４</t>
  </si>
  <si>
    <t>←セル＜A2＞は空白のままで入力しないでください</t>
    <rPh sb="8" eb="10">
      <t>クウハク</t>
    </rPh>
    <rPh sb="14" eb="16">
      <t>ニュウリョク</t>
    </rPh>
    <phoneticPr fontId="3"/>
  </si>
  <si>
    <t>商品1</t>
    <rPh sb="0" eb="2">
      <t>ショウヒン</t>
    </rPh>
    <phoneticPr fontId="3"/>
  </si>
  <si>
    <t>商品2</t>
    <rPh sb="0" eb="2">
      <t>ショウヒン</t>
    </rPh>
    <phoneticPr fontId="3"/>
  </si>
  <si>
    <t>商品3</t>
    <rPh sb="0" eb="2">
      <t>ショウヒン</t>
    </rPh>
    <phoneticPr fontId="3"/>
  </si>
  <si>
    <t>商品4</t>
    <rPh sb="0" eb="2">
      <t>ショウヒン</t>
    </rPh>
    <phoneticPr fontId="3"/>
  </si>
  <si>
    <t>※よく使用する内容を登録できます（12行目以降も登録できます）</t>
    <rPh sb="3" eb="5">
      <t>シヨウ</t>
    </rPh>
    <rPh sb="7" eb="9">
      <t>ナイヨウ</t>
    </rPh>
    <rPh sb="10" eb="12">
      <t>トウロク</t>
    </rPh>
    <rPh sb="19" eb="21">
      <t>ギョウメ</t>
    </rPh>
    <rPh sb="21" eb="23">
      <t>イコウ</t>
    </rPh>
    <rPh sb="24" eb="26">
      <t>トウロク</t>
    </rPh>
    <phoneticPr fontId="3"/>
  </si>
  <si>
    <t>リスト以外の内容も直接入力できます</t>
    <rPh sb="3" eb="5">
      <t>イガイ</t>
    </rPh>
    <rPh sb="6" eb="8">
      <t>ナイヨウ</t>
    </rPh>
    <rPh sb="9" eb="11">
      <t>チョクセツ</t>
    </rPh>
    <rPh sb="11" eb="13">
      <t>ニュウリョク</t>
    </rPh>
    <phoneticPr fontId="3"/>
  </si>
  <si>
    <t>印紙</t>
    <rPh sb="0" eb="2">
      <t>インシ</t>
    </rPh>
    <phoneticPr fontId="3"/>
  </si>
  <si>
    <t>下記の通り御見積りいたします。</t>
    <phoneticPr fontId="3"/>
  </si>
  <si>
    <t>件名</t>
    <rPh sb="0" eb="2">
      <t>ケンメイ</t>
    </rPh>
    <phoneticPr fontId="3"/>
  </si>
  <si>
    <t>納期</t>
    <rPh sb="0" eb="2">
      <t>ノウキ</t>
    </rPh>
    <phoneticPr fontId="3"/>
  </si>
  <si>
    <t>支払条件</t>
    <rPh sb="0" eb="4">
      <t>シハライジョウケン</t>
    </rPh>
    <phoneticPr fontId="3"/>
  </si>
  <si>
    <t>見積日：</t>
    <rPh sb="0" eb="3">
      <t>ミツモリヒ</t>
    </rPh>
    <phoneticPr fontId="3"/>
  </si>
  <si>
    <t>（本見積有効期限：30日）</t>
    <rPh sb="1" eb="2">
      <t>ホン</t>
    </rPh>
    <rPh sb="2" eb="4">
      <t>ミツ</t>
    </rPh>
    <rPh sb="4" eb="6">
      <t>ユウコウ</t>
    </rPh>
    <rPh sb="6" eb="8">
      <t>キゲン</t>
    </rPh>
    <rPh sb="11" eb="12">
      <t>ニチ</t>
    </rPh>
    <phoneticPr fontId="14"/>
  </si>
  <si>
    <t>会社情報</t>
    <rPh sb="0" eb="4">
      <t>カイシャジョウホウ</t>
    </rPh>
    <phoneticPr fontId="6"/>
  </si>
  <si>
    <t>会社名</t>
    <rPh sb="0" eb="3">
      <t>カイシャメイ</t>
    </rPh>
    <phoneticPr fontId="6"/>
  </si>
  <si>
    <t>郵便番号</t>
    <rPh sb="0" eb="4">
      <t>ユウビンバンゴウ</t>
    </rPh>
    <phoneticPr fontId="6"/>
  </si>
  <si>
    <t>　←入力例）　8150041</t>
    <rPh sb="2" eb="5">
      <t>ニュウリョクレイ</t>
    </rPh>
    <phoneticPr fontId="6"/>
  </si>
  <si>
    <t>※数値のみ</t>
    <rPh sb="1" eb="3">
      <t>スウチ</t>
    </rPh>
    <phoneticPr fontId="6"/>
  </si>
  <si>
    <t>住所</t>
    <rPh sb="0" eb="2">
      <t>ジュウショ</t>
    </rPh>
    <phoneticPr fontId="6"/>
  </si>
  <si>
    <t>のセルに入力してください</t>
    <rPh sb="4" eb="6">
      <t>ニュウリョク</t>
    </rPh>
    <phoneticPr fontId="6"/>
  </si>
  <si>
    <t>担当者</t>
    <rPh sb="0" eb="3">
      <t>タントウシャ</t>
    </rPh>
    <phoneticPr fontId="6"/>
  </si>
  <si>
    <t>〇〇　△△</t>
    <phoneticPr fontId="6"/>
  </si>
  <si>
    <t>□□</t>
    <phoneticPr fontId="6"/>
  </si>
  <si>
    <t>登録番号</t>
    <rPh sb="0" eb="4">
      <t xml:space="preserve">トウロクバンゴウ </t>
    </rPh>
    <phoneticPr fontId="6"/>
  </si>
  <si>
    <t>福岡市南区〇〇9-9-9</t>
    <rPh sb="0" eb="3">
      <t>フクオカシ</t>
    </rPh>
    <rPh sb="3" eb="5">
      <t>ミナミク</t>
    </rPh>
    <phoneticPr fontId="3"/>
  </si>
  <si>
    <t>TEL</t>
    <phoneticPr fontId="6"/>
  </si>
  <si>
    <t>000-000-0000</t>
    <phoneticPr fontId="6"/>
  </si>
  <si>
    <t>T1234555577779</t>
    <phoneticPr fontId="6"/>
  </si>
  <si>
    <t>月末締め　翌月末　銀行振込</t>
    <rPh sb="0" eb="3">
      <t>ゲツマツジ</t>
    </rPh>
    <rPh sb="5" eb="8">
      <t>ヨクゲツマツ</t>
    </rPh>
    <rPh sb="9" eb="13">
      <t>ギンコウフリコミ</t>
    </rPh>
    <phoneticPr fontId="3"/>
  </si>
  <si>
    <t>担当：</t>
    <rPh sb="0" eb="2">
      <t>タントウ</t>
    </rPh>
    <phoneticPr fontId="3"/>
  </si>
  <si>
    <t>〇〇　△△</t>
  </si>
  <si>
    <t>〇〇〇〇株式会社</t>
    <rPh sb="4" eb="8">
      <t>カブシキガイシャ</t>
    </rPh>
    <phoneticPr fontId="6"/>
  </si>
  <si>
    <t>←サンプルはクリアして入力し直してください</t>
    <rPh sb="11" eb="13">
      <t>ニュウリョク</t>
    </rPh>
    <rPh sb="14" eb="15">
      <t>ナオ</t>
    </rPh>
    <phoneticPr fontId="6"/>
  </si>
  <si>
    <t>株式会社△△△△</t>
    <rPh sb="0" eb="4">
      <t>カブシキガイシャ</t>
    </rPh>
    <phoneticPr fontId="6"/>
  </si>
  <si>
    <t>□□□□□□□□株式会社</t>
    <rPh sb="8" eb="12">
      <t>カブシキガイシャ</t>
    </rPh>
    <phoneticPr fontId="6"/>
  </si>
  <si>
    <t>〇〇□□□△△△□□〇〇〇</t>
    <phoneticPr fontId="6"/>
  </si>
  <si>
    <r>
      <t>←</t>
    </r>
    <r>
      <rPr>
        <sz val="11"/>
        <color rgb="FFFF0000"/>
        <rFont val="メイリオ"/>
        <family val="3"/>
        <charset val="128"/>
      </rPr>
      <t>セル＜A2＞は空白のままでご使用ください</t>
    </r>
    <r>
      <rPr>
        <sz val="11"/>
        <color theme="1"/>
        <rFont val="メイリオ"/>
        <family val="3"/>
        <charset val="128"/>
      </rPr>
      <t>（※「見積書（縦型）」シートのセル＜A3＞に直接入力もできます）</t>
    </r>
    <rPh sb="8" eb="10">
      <t>クウハク</t>
    </rPh>
    <rPh sb="15" eb="17">
      <t>シヨウ</t>
    </rPh>
    <rPh sb="24" eb="27">
      <t>ミツモリショ</t>
    </rPh>
    <rPh sb="28" eb="30">
      <t>タテガタ</t>
    </rPh>
    <rPh sb="43" eb="45">
      <t>チョクセツ</t>
    </rPh>
    <rPh sb="45" eb="47">
      <t>ニュウリョク</t>
    </rPh>
    <phoneticPr fontId="6"/>
  </si>
  <si>
    <t>←7行目からも追加できます</t>
    <rPh sb="2" eb="4">
      <t>ギョウメ</t>
    </rPh>
    <rPh sb="7" eb="9">
      <t>ツイカ</t>
    </rPh>
    <phoneticPr fontId="6"/>
  </si>
  <si>
    <t>サンプル用</t>
    <rPh sb="4" eb="5">
      <t>ヨウ</t>
    </rPh>
    <phoneticPr fontId="3"/>
  </si>
  <si>
    <t>株式会社Sample</t>
    <rPh sb="0" eb="4">
      <t>カブシキガイシャ</t>
    </rPh>
    <phoneticPr fontId="3"/>
  </si>
  <si>
    <t>←16行目からも追加できます</t>
    <rPh sb="3" eb="5">
      <t>ギョウメ</t>
    </rPh>
    <rPh sb="8" eb="10">
      <t>ツイカ</t>
    </rPh>
    <phoneticPr fontId="6"/>
  </si>
  <si>
    <t>〇△〇　□△△</t>
    <phoneticPr fontId="6"/>
  </si>
  <si>
    <t>「基本情報」シートに入力してください</t>
    <rPh sb="1" eb="5">
      <t>キホンジョウホウ</t>
    </rPh>
    <rPh sb="10" eb="12">
      <t>ニュウリョク</t>
    </rPh>
    <phoneticPr fontId="6"/>
  </si>
  <si>
    <t>①</t>
    <phoneticPr fontId="6"/>
  </si>
  <si>
    <t>②</t>
    <phoneticPr fontId="6"/>
  </si>
  <si>
    <t>「取引先リスト」シートに入力してください</t>
    <rPh sb="1" eb="4">
      <t>トリヒキサキ</t>
    </rPh>
    <rPh sb="12" eb="14">
      <t>ニュウリョク</t>
    </rPh>
    <phoneticPr fontId="6"/>
  </si>
  <si>
    <t>③</t>
    <phoneticPr fontId="3"/>
  </si>
  <si>
    <t>「内容一覧」シートに入力してください</t>
    <rPh sb="1" eb="5">
      <t>ナイヨウイチラン</t>
    </rPh>
    <rPh sb="10" eb="12">
      <t>ニュウリョク</t>
    </rPh>
    <phoneticPr fontId="6"/>
  </si>
  <si>
    <t>※</t>
    <phoneticPr fontId="3"/>
  </si>
  <si>
    <t>「取引先リスト」と「内容一覧」を作成しなくても、見積書に直接入力できます</t>
    <rPh sb="1" eb="4">
      <t>トリヒキサキ</t>
    </rPh>
    <rPh sb="10" eb="14">
      <t>ナイヨウイチラン</t>
    </rPh>
    <rPh sb="16" eb="18">
      <t>サクセイ</t>
    </rPh>
    <rPh sb="24" eb="27">
      <t>ミツモリショ</t>
    </rPh>
    <rPh sb="28" eb="32">
      <t>チョクセツニュウリョク</t>
    </rPh>
    <phoneticPr fontId="3"/>
  </si>
  <si>
    <t>見積No：</t>
    <rPh sb="0" eb="2">
      <t>ミツモリ</t>
    </rPh>
    <phoneticPr fontId="3"/>
  </si>
  <si>
    <t>0025041</t>
    <phoneticPr fontId="3"/>
  </si>
  <si>
    <t>単位</t>
  </si>
  <si>
    <t>式</t>
  </si>
  <si>
    <t>個</t>
  </si>
  <si>
    <t>セット</t>
  </si>
  <si>
    <t>ケース</t>
  </si>
  <si>
    <t>日</t>
  </si>
  <si>
    <t>回</t>
  </si>
  <si>
    <t>坪</t>
  </si>
  <si>
    <t>m2</t>
  </si>
  <si>
    <t>m3</t>
  </si>
  <si>
    <t>m</t>
  </si>
  <si>
    <t>各所</t>
  </si>
  <si>
    <t>箇所</t>
  </si>
  <si>
    <t>本</t>
  </si>
  <si>
    <t>枚</t>
  </si>
  <si>
    <t>袋</t>
  </si>
  <si>
    <t>巻</t>
  </si>
  <si>
    <t>時間</t>
  </si>
  <si>
    <t>台</t>
    <phoneticPr fontId="3"/>
  </si>
  <si>
    <t>人工</t>
    <rPh sb="0" eb="2">
      <t>ニンク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</si>
</sst>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yyyy&quot;年&quot;mm&quot;月&quot;dd&quot;日&quot;;@"/>
    <numFmt numFmtId="178" formatCode="&quot;〒&quot;000\-0000"/>
    <numFmt numFmtId="179" formatCode="yyyy/mm/dd"/>
  </numFmts>
  <fonts count="23" x14ac:knownFonts="1">
    <font>
      <sz val="11"/>
      <color theme="1"/>
      <name val="メイリオ"/>
      <family val="2"/>
      <charset val="128"/>
    </font>
    <font>
      <sz val="11"/>
      <color theme="1"/>
      <name val="メイリオ"/>
      <family val="2"/>
      <charset val="128"/>
    </font>
    <font>
      <sz val="11"/>
      <color rgb="FFFF0000"/>
      <name val="メイリオ"/>
      <family val="2"/>
      <charset val="128"/>
    </font>
    <font>
      <sz val="6"/>
      <name val="メイリオ"/>
      <family val="2"/>
      <charset val="128"/>
    </font>
    <font>
      <sz val="14"/>
      <color theme="1"/>
      <name val="メイリオ"/>
      <family val="2"/>
      <charset val="128"/>
    </font>
    <font>
      <b/>
      <sz val="11"/>
      <color theme="0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メイリオ"/>
      <family val="2"/>
      <charset val="128"/>
    </font>
    <font>
      <sz val="9"/>
      <color theme="1"/>
      <name val="メイリオ"/>
      <family val="2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4"/>
      <color theme="0"/>
      <name val="メイリオ"/>
      <family val="3"/>
      <charset val="128"/>
    </font>
    <font>
      <sz val="16"/>
      <color theme="1"/>
      <name val="メイリオ"/>
      <family val="3"/>
      <charset val="128"/>
    </font>
    <font>
      <sz val="9"/>
      <name val="メイリオ"/>
      <family val="3"/>
      <charset val="128"/>
    </font>
    <font>
      <sz val="6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.5"/>
      <color theme="1"/>
      <name val="メイリオ"/>
      <family val="3"/>
      <charset val="128"/>
    </font>
    <font>
      <sz val="11.5"/>
      <color theme="0"/>
      <name val="メイリオ"/>
      <family val="3"/>
      <charset val="128"/>
    </font>
    <font>
      <sz val="18"/>
      <color theme="1"/>
      <name val="メイリオ"/>
      <family val="2"/>
      <charset val="128"/>
    </font>
    <font>
      <sz val="18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color rgb="FF0000FF"/>
      <name val="メイリオ"/>
      <family val="3"/>
      <charset val="128"/>
    </font>
    <font>
      <sz val="12"/>
      <color theme="1"/>
      <name val="メイリオ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2F5A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2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0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38" fontId="7" fillId="0" borderId="0" xfId="1" applyFont="1" applyProtection="1">
      <alignment vertical="center"/>
      <protection locked="0"/>
    </xf>
    <xf numFmtId="38" fontId="7" fillId="0" borderId="0" xfId="1" applyFont="1" applyAlignment="1" applyProtection="1">
      <alignment horizontal="right" vertical="center"/>
      <protection locked="0"/>
    </xf>
    <xf numFmtId="177" fontId="9" fillId="0" borderId="0" xfId="1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38" fontId="0" fillId="0" borderId="0" xfId="1" applyFo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49" fontId="0" fillId="0" borderId="0" xfId="1" applyNumberFormat="1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7" fillId="0" borderId="5" xfId="0" applyFont="1" applyBorder="1" applyAlignment="1" applyProtection="1">
      <alignment horizontal="distributed" vertical="center" indent="1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distributed" vertical="center" indent="1"/>
      <protection locked="0"/>
    </xf>
    <xf numFmtId="179" fontId="7" fillId="0" borderId="5" xfId="0" applyNumberFormat="1" applyFont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38" fontId="5" fillId="2" borderId="2" xfId="1" applyFont="1" applyFill="1" applyBorder="1" applyAlignment="1" applyProtection="1">
      <alignment horizontal="center" vertical="center"/>
      <protection locked="0"/>
    </xf>
    <xf numFmtId="38" fontId="5" fillId="2" borderId="2" xfId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38" fontId="0" fillId="0" borderId="7" xfId="1" applyFont="1" applyBorder="1" applyAlignment="1" applyProtection="1">
      <alignment horizontal="right" vertical="center"/>
      <protection locked="0"/>
    </xf>
    <xf numFmtId="38" fontId="0" fillId="0" borderId="3" xfId="1" applyFont="1" applyBorder="1" applyAlignment="1" applyProtection="1">
      <alignment horizontal="right" vertical="center"/>
      <protection locked="0"/>
    </xf>
    <xf numFmtId="38" fontId="7" fillId="0" borderId="2" xfId="1" applyFont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38" fontId="5" fillId="2" borderId="2" xfId="1" applyFont="1" applyFill="1" applyBorder="1" applyAlignment="1" applyProtection="1">
      <alignment horizontal="distributed" vertical="center" indent="2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10" fillId="5" borderId="2" xfId="2" applyFont="1" applyFill="1" applyBorder="1" applyAlignment="1" applyProtection="1">
      <alignment horizontal="distributed" vertical="center" indent="1"/>
      <protection locked="0"/>
    </xf>
    <xf numFmtId="0" fontId="10" fillId="0" borderId="0" xfId="2" applyFont="1" applyProtection="1">
      <alignment vertical="center"/>
      <protection locked="0"/>
    </xf>
    <xf numFmtId="0" fontId="10" fillId="0" borderId="2" xfId="2" applyFont="1" applyBorder="1" applyAlignment="1" applyProtection="1">
      <alignment horizontal="distributed" vertical="center" indent="1"/>
      <protection locked="0"/>
    </xf>
    <xf numFmtId="0" fontId="16" fillId="4" borderId="2" xfId="2" applyFont="1" applyFill="1" applyBorder="1" applyAlignment="1" applyProtection="1">
      <alignment horizontal="left" vertical="center" indent="1"/>
      <protection locked="0"/>
    </xf>
    <xf numFmtId="49" fontId="7" fillId="0" borderId="0" xfId="1" applyNumberFormat="1" applyFont="1" applyProtection="1">
      <alignment vertical="center"/>
      <protection locked="0"/>
    </xf>
    <xf numFmtId="178" fontId="16" fillId="4" borderId="2" xfId="2" applyNumberFormat="1" applyFont="1" applyFill="1" applyBorder="1" applyAlignment="1" applyProtection="1">
      <alignment horizontal="left" vertical="center" indent="1"/>
      <protection locked="0"/>
    </xf>
    <xf numFmtId="0" fontId="16" fillId="4" borderId="7" xfId="2" applyFont="1" applyFill="1" applyBorder="1" applyAlignment="1" applyProtection="1">
      <alignment horizontal="left" vertical="center" indent="1"/>
      <protection locked="0"/>
    </xf>
    <xf numFmtId="0" fontId="16" fillId="4" borderId="4" xfId="2" applyFont="1" applyFill="1" applyBorder="1" applyAlignment="1" applyProtection="1">
      <alignment horizontal="left" vertical="center" indent="1"/>
      <protection locked="0"/>
    </xf>
    <xf numFmtId="0" fontId="16" fillId="4" borderId="3" xfId="2" applyFont="1" applyFill="1" applyBorder="1" applyAlignment="1" applyProtection="1">
      <alignment horizontal="left" vertical="center" indent="1"/>
      <protection locked="0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20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21" fillId="0" borderId="0" xfId="0" applyFont="1" applyProtection="1">
      <alignment vertical="center"/>
      <protection locked="0"/>
    </xf>
    <xf numFmtId="38" fontId="22" fillId="0" borderId="0" xfId="1" applyFont="1" applyAlignment="1" applyProtection="1">
      <alignment horizontal="left"/>
      <protection hidden="1"/>
    </xf>
    <xf numFmtId="178" fontId="8" fillId="0" borderId="0" xfId="1" applyNumberFormat="1" applyFont="1" applyAlignment="1" applyProtection="1">
      <alignment horizontal="left" vertical="center"/>
      <protection hidden="1"/>
    </xf>
    <xf numFmtId="38" fontId="0" fillId="0" borderId="0" xfId="1" applyFont="1" applyAlignment="1" applyProtection="1">
      <alignment horizontal="left" vertical="center"/>
      <protection hidden="1"/>
    </xf>
    <xf numFmtId="176" fontId="12" fillId="0" borderId="2" xfId="0" applyNumberFormat="1" applyFont="1" applyBorder="1" applyAlignment="1" applyProtection="1">
      <alignment horizontal="right" vertical="center" indent="1"/>
      <protection hidden="1"/>
    </xf>
    <xf numFmtId="38" fontId="0" fillId="0" borderId="2" xfId="1" applyFont="1" applyBorder="1" applyProtection="1">
      <alignment vertical="center"/>
      <protection hidden="1"/>
    </xf>
    <xf numFmtId="38" fontId="9" fillId="0" borderId="1" xfId="1" applyFont="1" applyBorder="1" applyProtection="1">
      <alignment vertical="center"/>
      <protection hidden="1"/>
    </xf>
    <xf numFmtId="0" fontId="17" fillId="3" borderId="7" xfId="2" applyFont="1" applyFill="1" applyBorder="1" applyAlignment="1" applyProtection="1">
      <alignment horizontal="center" vertical="center"/>
      <protection hidden="1"/>
    </xf>
    <xf numFmtId="0" fontId="17" fillId="3" borderId="4" xfId="2" applyFont="1" applyFill="1" applyBorder="1" applyAlignment="1" applyProtection="1">
      <alignment horizontal="center" vertical="center"/>
      <protection hidden="1"/>
    </xf>
    <xf numFmtId="0" fontId="17" fillId="3" borderId="3" xfId="2" applyFont="1" applyFill="1" applyBorder="1" applyAlignment="1" applyProtection="1">
      <alignment horizontal="center" vertical="center"/>
      <protection hidden="1"/>
    </xf>
    <xf numFmtId="0" fontId="10" fillId="0" borderId="0" xfId="2" applyFont="1" applyAlignment="1" applyProtection="1">
      <alignment horizontal="center" vertical="center"/>
      <protection locked="0"/>
    </xf>
    <xf numFmtId="0" fontId="10" fillId="4" borderId="8" xfId="2" applyFont="1" applyFill="1" applyBorder="1" applyProtection="1">
      <alignment vertical="center"/>
      <protection locked="0"/>
    </xf>
    <xf numFmtId="0" fontId="10" fillId="0" borderId="5" xfId="2" applyFont="1" applyBorder="1" applyAlignment="1" applyProtection="1">
      <alignment horizontal="center" vertical="center"/>
      <protection locked="0"/>
    </xf>
    <xf numFmtId="0" fontId="10" fillId="0" borderId="4" xfId="2" applyFont="1" applyBorder="1" applyAlignment="1" applyProtection="1">
      <alignment horizontal="center" vertical="center"/>
      <protection locked="0"/>
    </xf>
    <xf numFmtId="0" fontId="10" fillId="0" borderId="6" xfId="2" applyFont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2" xfId="2" xr:uid="{9A3B291A-AFD9-464F-886C-4E70DC3FD46F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4E8F3"/>
      <color rgb="FF0000FF"/>
      <color rgb="FF2F5A85"/>
      <color rgb="FF6496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DE0AD9-7826-4ED0-859B-BCD6CF894B8A}" name="自社情報テーブル" displayName="自社情報テーブル" ref="A12:A15" totalsRowShown="0" headerRowDxfId="4" dataDxfId="3" headerRowBorderDxfId="16" tableBorderDxfId="15" totalsRowBorderDxfId="14">
  <autoFilter ref="A12:A15" xr:uid="{AD27AEF9-BC5D-4C0D-B6FE-ABE619B45056}"/>
  <tableColumns count="1">
    <tableColumn id="1" xr3:uid="{263642BA-4472-40F2-87EA-30134C00161F}" name="担当者" dataDxfId="5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760E9B5-BB88-4639-B866-67C0E3A90B31}" name="単位テーブル" displayName="単位テーブル" ref="L2:L21" totalsRowShown="0" headerRowDxfId="1" dataDxfId="0" headerRowCellStyle="標準 2" dataCellStyle="標準 2">
  <autoFilter ref="L2:L21" xr:uid="{B760E9B5-BB88-4639-B866-67C0E3A90B31}"/>
  <tableColumns count="1">
    <tableColumn id="1" xr3:uid="{8EE33AFB-C3DA-435C-AC2C-190B35E7E94C}" name="単位" dataDxfId="2" dataCellStyle="標準 2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AFDBE79-F5CB-45FE-89D0-963759987364}" name="宛先テーブル" displayName="宛先テーブル" ref="A1:A6" totalsRowShown="0" headerRowDxfId="13" dataDxfId="12">
  <autoFilter ref="A1:A6" xr:uid="{A727B4F6-597C-4ADE-B13F-BBC7A174A8B1}"/>
  <tableColumns count="1">
    <tableColumn id="1" xr3:uid="{5B3EF6DC-D38D-4379-894C-6A187846037F}" name="会社名" dataDxfId="1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C79614-FFC9-4DD8-A27D-BE69113CD6F1}" name="内容テーブル" displayName="内容テーブル" ref="A1:A11" totalsRowShown="0" headerRowDxfId="10" headerRowBorderDxfId="9" tableBorderDxfId="8" totalsRowBorderDxfId="7">
  <autoFilter ref="A1:A11" xr:uid="{B6C79614-FFC9-4DD8-A27D-BE69113CD6F1}"/>
  <tableColumns count="1">
    <tableColumn id="1" xr3:uid="{809E5AF4-66A1-4E0D-A7E3-9212B98460CB}" name="内容" dataDxfId="6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32233-437E-4F71-93AB-8163C1C22ACA}">
  <sheetPr>
    <tabColor rgb="FF7030A0"/>
  </sheetPr>
  <dimension ref="A1:J37"/>
  <sheetViews>
    <sheetView tabSelected="1" zoomScaleNormal="100" zoomScaleSheetLayoutView="100" workbookViewId="0">
      <selection activeCell="J2" sqref="J2"/>
    </sheetView>
  </sheetViews>
  <sheetFormatPr defaultRowHeight="22" customHeight="1" x14ac:dyDescent="0.6"/>
  <cols>
    <col min="1" max="3" width="9.640625" style="10" customWidth="1"/>
    <col min="4" max="4" width="6.640625" style="10" customWidth="1"/>
    <col min="5" max="5" width="7.640625" style="10" customWidth="1"/>
    <col min="6" max="6" width="4.640625" style="10" customWidth="1"/>
    <col min="7" max="8" width="6.140625" style="15" customWidth="1"/>
    <col min="9" max="9" width="2.640625" style="15" customWidth="1"/>
    <col min="10" max="10" width="15.640625" style="15" customWidth="1"/>
    <col min="11" max="11" width="6.78515625" style="10" customWidth="1"/>
    <col min="12" max="16384" width="9.140625" style="10"/>
  </cols>
  <sheetData>
    <row r="1" spans="1:10" ht="34" customHeight="1" x14ac:dyDescent="0.6">
      <c r="A1" s="8" t="s">
        <v>1</v>
      </c>
      <c r="B1" s="9"/>
      <c r="C1" s="9"/>
      <c r="D1" s="9"/>
      <c r="E1" s="9"/>
      <c r="F1" s="9"/>
      <c r="G1" s="9"/>
      <c r="H1" s="9"/>
      <c r="I1" s="9"/>
      <c r="J1" s="9"/>
    </row>
    <row r="2" spans="1:10" ht="15" customHeight="1" x14ac:dyDescent="0.6">
      <c r="G2" s="11"/>
      <c r="H2" s="11"/>
      <c r="I2" s="12" t="s">
        <v>38</v>
      </c>
      <c r="J2" s="13"/>
    </row>
    <row r="3" spans="1:10" ht="15" customHeight="1" x14ac:dyDescent="0.6">
      <c r="A3" s="14"/>
      <c r="B3" s="14"/>
      <c r="C3" s="14"/>
      <c r="D3" s="14" t="s">
        <v>3</v>
      </c>
      <c r="J3" s="16" t="s">
        <v>39</v>
      </c>
    </row>
    <row r="4" spans="1:10" ht="15" customHeight="1" x14ac:dyDescent="0.6">
      <c r="A4" s="14"/>
      <c r="B4" s="14"/>
      <c r="C4" s="14"/>
      <c r="D4" s="14"/>
      <c r="I4" s="12" t="s">
        <v>77</v>
      </c>
      <c r="J4" s="17"/>
    </row>
    <row r="5" spans="1:10" ht="15" customHeight="1" x14ac:dyDescent="0.6">
      <c r="I5" s="12" t="s">
        <v>56</v>
      </c>
      <c r="J5" s="11"/>
    </row>
    <row r="6" spans="1:10" ht="16" customHeight="1" x14ac:dyDescent="0.6">
      <c r="A6" s="18" t="s">
        <v>34</v>
      </c>
    </row>
    <row r="7" spans="1:10" ht="16" customHeight="1" x14ac:dyDescent="0.6">
      <c r="A7" s="19" t="s">
        <v>0</v>
      </c>
      <c r="H7" s="54" t="str">
        <f>IF(基本情報!B3="","",基本情報!B3)</f>
        <v/>
      </c>
      <c r="I7" s="54"/>
      <c r="J7" s="54"/>
    </row>
    <row r="8" spans="1:10" ht="13.5" customHeight="1" x14ac:dyDescent="0.6">
      <c r="H8" s="54"/>
      <c r="I8" s="54"/>
      <c r="J8" s="54"/>
    </row>
    <row r="9" spans="1:10" ht="18" customHeight="1" x14ac:dyDescent="0.6">
      <c r="A9" s="20" t="s">
        <v>35</v>
      </c>
      <c r="B9" s="21"/>
      <c r="C9" s="21"/>
      <c r="D9" s="21"/>
      <c r="H9" s="55" t="str">
        <f>IF(基本情報!B4="","",基本情報!B4)</f>
        <v/>
      </c>
      <c r="I9" s="55"/>
      <c r="J9" s="55"/>
    </row>
    <row r="10" spans="1:10" ht="18" customHeight="1" x14ac:dyDescent="0.6">
      <c r="A10" s="22" t="s">
        <v>36</v>
      </c>
      <c r="B10" s="23"/>
      <c r="C10" s="23"/>
      <c r="D10" s="23"/>
      <c r="H10" s="56" t="str">
        <f>IF(基本情報!B5="","",基本情報!B5)</f>
        <v/>
      </c>
      <c r="I10" s="56"/>
      <c r="J10" s="56"/>
    </row>
    <row r="11" spans="1:10" ht="18" customHeight="1" x14ac:dyDescent="0.6">
      <c r="A11" s="22" t="s">
        <v>37</v>
      </c>
      <c r="B11" s="21"/>
      <c r="C11" s="21"/>
      <c r="D11" s="21"/>
      <c r="H11" s="56" t="str">
        <f>IF(基本情報!E6="","",基本情報!E6)</f>
        <v>TEL：</v>
      </c>
      <c r="I11" s="56"/>
      <c r="J11" s="56"/>
    </row>
    <row r="12" spans="1:10" ht="22" customHeight="1" x14ac:dyDescent="0.6">
      <c r="H12" s="56" t="str">
        <f>IF(基本情報!E7="","",基本情報!E7)</f>
        <v>登録番号：</v>
      </c>
      <c r="I12" s="56"/>
      <c r="J12" s="56"/>
    </row>
    <row r="13" spans="1:10" ht="18" customHeight="1" x14ac:dyDescent="0.6">
      <c r="A13" s="24" t="s">
        <v>20</v>
      </c>
      <c r="B13" s="24"/>
      <c r="C13" s="57" t="str">
        <f>J34</f>
        <v/>
      </c>
      <c r="D13" s="57"/>
      <c r="E13" s="57"/>
      <c r="F13" s="57"/>
    </row>
    <row r="14" spans="1:10" ht="18" customHeight="1" x14ac:dyDescent="0.6">
      <c r="A14" s="24"/>
      <c r="B14" s="24"/>
      <c r="C14" s="57"/>
      <c r="D14" s="57"/>
      <c r="E14" s="57"/>
      <c r="F14" s="57"/>
    </row>
    <row r="15" spans="1:10" ht="17.5" customHeight="1" x14ac:dyDescent="0.6"/>
    <row r="16" spans="1:10" ht="20" customHeight="1" x14ac:dyDescent="0.6">
      <c r="A16" s="25" t="s">
        <v>2</v>
      </c>
      <c r="B16" s="25"/>
      <c r="C16" s="25"/>
      <c r="D16" s="25"/>
      <c r="E16" s="26" t="s">
        <v>4</v>
      </c>
      <c r="F16" s="26" t="s">
        <v>5</v>
      </c>
      <c r="G16" s="27" t="s">
        <v>6</v>
      </c>
      <c r="H16" s="27"/>
      <c r="I16" s="27"/>
      <c r="J16" s="28" t="s">
        <v>7</v>
      </c>
    </row>
    <row r="17" spans="1:10" ht="20" customHeight="1" x14ac:dyDescent="0.6">
      <c r="A17" s="29"/>
      <c r="B17" s="29"/>
      <c r="C17" s="29"/>
      <c r="D17" s="29"/>
      <c r="E17" s="30"/>
      <c r="F17" s="31"/>
      <c r="G17" s="32"/>
      <c r="H17" s="33"/>
      <c r="I17" s="34"/>
      <c r="J17" s="58" t="str">
        <f>IF(AND(E17&lt;&gt;"", G17&lt;&gt;""),E17*G17,"")</f>
        <v/>
      </c>
    </row>
    <row r="18" spans="1:10" ht="20" customHeight="1" x14ac:dyDescent="0.6">
      <c r="A18" s="29"/>
      <c r="B18" s="29"/>
      <c r="C18" s="29"/>
      <c r="D18" s="29"/>
      <c r="E18" s="30"/>
      <c r="F18" s="31"/>
      <c r="G18" s="32"/>
      <c r="H18" s="33"/>
      <c r="I18" s="34"/>
      <c r="J18" s="58" t="str">
        <f t="shared" ref="J18:J31" si="0">IF(AND(E18&lt;&gt;"", G18&lt;&gt;""),E18*G18,"")</f>
        <v/>
      </c>
    </row>
    <row r="19" spans="1:10" ht="20" customHeight="1" x14ac:dyDescent="0.6">
      <c r="A19" s="29"/>
      <c r="B19" s="29"/>
      <c r="C19" s="29"/>
      <c r="D19" s="29"/>
      <c r="E19" s="30"/>
      <c r="F19" s="31"/>
      <c r="G19" s="32"/>
      <c r="H19" s="33"/>
      <c r="I19" s="34"/>
      <c r="J19" s="58" t="str">
        <f t="shared" si="0"/>
        <v/>
      </c>
    </row>
    <row r="20" spans="1:10" ht="20" customHeight="1" x14ac:dyDescent="0.6">
      <c r="A20" s="29"/>
      <c r="B20" s="29"/>
      <c r="C20" s="29"/>
      <c r="D20" s="29"/>
      <c r="E20" s="30"/>
      <c r="F20" s="31"/>
      <c r="G20" s="32"/>
      <c r="H20" s="33"/>
      <c r="I20" s="34"/>
      <c r="J20" s="58" t="str">
        <f t="shared" si="0"/>
        <v/>
      </c>
    </row>
    <row r="21" spans="1:10" ht="20" customHeight="1" x14ac:dyDescent="0.6">
      <c r="A21" s="29"/>
      <c r="B21" s="29"/>
      <c r="C21" s="29"/>
      <c r="D21" s="29"/>
      <c r="E21" s="30"/>
      <c r="F21" s="31"/>
      <c r="G21" s="32"/>
      <c r="H21" s="33"/>
      <c r="I21" s="34"/>
      <c r="J21" s="58" t="str">
        <f t="shared" si="0"/>
        <v/>
      </c>
    </row>
    <row r="22" spans="1:10" ht="20" customHeight="1" x14ac:dyDescent="0.6">
      <c r="A22" s="29"/>
      <c r="B22" s="29"/>
      <c r="C22" s="29"/>
      <c r="D22" s="29"/>
      <c r="E22" s="30"/>
      <c r="F22" s="31"/>
      <c r="G22" s="32"/>
      <c r="H22" s="33"/>
      <c r="I22" s="34"/>
      <c r="J22" s="58" t="str">
        <f t="shared" si="0"/>
        <v/>
      </c>
    </row>
    <row r="23" spans="1:10" ht="20" customHeight="1" x14ac:dyDescent="0.6">
      <c r="A23" s="29"/>
      <c r="B23" s="29"/>
      <c r="C23" s="29"/>
      <c r="D23" s="29"/>
      <c r="E23" s="30"/>
      <c r="F23" s="31"/>
      <c r="G23" s="32"/>
      <c r="H23" s="33"/>
      <c r="I23" s="34"/>
      <c r="J23" s="58" t="str">
        <f t="shared" si="0"/>
        <v/>
      </c>
    </row>
    <row r="24" spans="1:10" ht="20" customHeight="1" x14ac:dyDescent="0.6">
      <c r="A24" s="29"/>
      <c r="B24" s="29"/>
      <c r="C24" s="29"/>
      <c r="D24" s="29"/>
      <c r="E24" s="30"/>
      <c r="F24" s="31"/>
      <c r="G24" s="32"/>
      <c r="H24" s="33"/>
      <c r="I24" s="34"/>
      <c r="J24" s="58" t="str">
        <f t="shared" si="0"/>
        <v/>
      </c>
    </row>
    <row r="25" spans="1:10" ht="20" customHeight="1" x14ac:dyDescent="0.6">
      <c r="A25" s="29"/>
      <c r="B25" s="29"/>
      <c r="C25" s="29"/>
      <c r="D25" s="29"/>
      <c r="E25" s="30"/>
      <c r="F25" s="31"/>
      <c r="G25" s="32"/>
      <c r="H25" s="33"/>
      <c r="I25" s="34"/>
      <c r="J25" s="58" t="str">
        <f t="shared" si="0"/>
        <v/>
      </c>
    </row>
    <row r="26" spans="1:10" ht="20" customHeight="1" x14ac:dyDescent="0.6">
      <c r="A26" s="29"/>
      <c r="B26" s="29"/>
      <c r="C26" s="29"/>
      <c r="D26" s="29"/>
      <c r="E26" s="30"/>
      <c r="F26" s="31"/>
      <c r="G26" s="32"/>
      <c r="H26" s="33"/>
      <c r="I26" s="34"/>
      <c r="J26" s="58" t="str">
        <f t="shared" si="0"/>
        <v/>
      </c>
    </row>
    <row r="27" spans="1:10" ht="20" customHeight="1" x14ac:dyDescent="0.6">
      <c r="A27" s="29"/>
      <c r="B27" s="29"/>
      <c r="C27" s="29"/>
      <c r="D27" s="29"/>
      <c r="E27" s="30"/>
      <c r="F27" s="31"/>
      <c r="G27" s="32"/>
      <c r="H27" s="33"/>
      <c r="I27" s="34"/>
      <c r="J27" s="58" t="str">
        <f t="shared" si="0"/>
        <v/>
      </c>
    </row>
    <row r="28" spans="1:10" ht="20" customHeight="1" x14ac:dyDescent="0.6">
      <c r="A28" s="29"/>
      <c r="B28" s="29"/>
      <c r="C28" s="29"/>
      <c r="D28" s="29"/>
      <c r="E28" s="30"/>
      <c r="F28" s="31"/>
      <c r="G28" s="32"/>
      <c r="H28" s="33"/>
      <c r="I28" s="34"/>
      <c r="J28" s="58" t="str">
        <f t="shared" si="0"/>
        <v/>
      </c>
    </row>
    <row r="29" spans="1:10" ht="20" customHeight="1" x14ac:dyDescent="0.6">
      <c r="A29" s="29"/>
      <c r="B29" s="29"/>
      <c r="C29" s="29"/>
      <c r="D29" s="29"/>
      <c r="E29" s="30"/>
      <c r="F29" s="31"/>
      <c r="G29" s="32"/>
      <c r="H29" s="33"/>
      <c r="I29" s="34"/>
      <c r="J29" s="58" t="str">
        <f t="shared" si="0"/>
        <v/>
      </c>
    </row>
    <row r="30" spans="1:10" ht="20" customHeight="1" x14ac:dyDescent="0.6">
      <c r="A30" s="29"/>
      <c r="B30" s="29"/>
      <c r="C30" s="29"/>
      <c r="D30" s="29"/>
      <c r="E30" s="30"/>
      <c r="F30" s="31"/>
      <c r="G30" s="32"/>
      <c r="H30" s="33"/>
      <c r="I30" s="34"/>
      <c r="J30" s="58" t="str">
        <f t="shared" si="0"/>
        <v/>
      </c>
    </row>
    <row r="31" spans="1:10" ht="20" customHeight="1" x14ac:dyDescent="0.6">
      <c r="A31" s="29"/>
      <c r="B31" s="29"/>
      <c r="C31" s="29"/>
      <c r="D31" s="29"/>
      <c r="E31" s="30"/>
      <c r="F31" s="31"/>
      <c r="G31" s="32"/>
      <c r="H31" s="33"/>
      <c r="I31" s="34"/>
      <c r="J31" s="58" t="str">
        <f t="shared" si="0"/>
        <v/>
      </c>
    </row>
    <row r="32" spans="1:10" ht="20" customHeight="1" x14ac:dyDescent="0.6">
      <c r="A32" s="35" t="s">
        <v>18</v>
      </c>
      <c r="G32" s="36" t="s">
        <v>8</v>
      </c>
      <c r="H32" s="36"/>
      <c r="I32" s="36"/>
      <c r="J32" s="58" t="str">
        <f>IF(SUM(J17:J31)=0,"",SUM(J17:J31))</f>
        <v/>
      </c>
    </row>
    <row r="33" spans="1:10" ht="20" customHeight="1" x14ac:dyDescent="0.6">
      <c r="G33" s="36" t="s">
        <v>9</v>
      </c>
      <c r="H33" s="36"/>
      <c r="I33" s="36"/>
      <c r="J33" s="58" t="str">
        <f>IF(SUM(C35:C36)=0,"",SUM(C35:C36))</f>
        <v/>
      </c>
    </row>
    <row r="34" spans="1:10" ht="20" customHeight="1" x14ac:dyDescent="0.6">
      <c r="A34" s="37" t="s">
        <v>11</v>
      </c>
      <c r="B34" s="37" t="s">
        <v>12</v>
      </c>
      <c r="C34" s="37" t="s">
        <v>13</v>
      </c>
      <c r="G34" s="36" t="s">
        <v>10</v>
      </c>
      <c r="H34" s="36"/>
      <c r="I34" s="36"/>
      <c r="J34" s="58" t="str">
        <f>IF(SUM(J32:J33)=0,"",SUM(J32:J33))</f>
        <v/>
      </c>
    </row>
    <row r="35" spans="1:10" ht="20" customHeight="1" x14ac:dyDescent="0.6">
      <c r="A35" s="38" t="s">
        <v>14</v>
      </c>
      <c r="B35" s="59">
        <f>SUMIF($I$17:$I$31,"",$J$17:$J$31)</f>
        <v>0</v>
      </c>
      <c r="C35" s="59">
        <f>B35*0.1</f>
        <v>0</v>
      </c>
    </row>
    <row r="36" spans="1:10" ht="20" customHeight="1" x14ac:dyDescent="0.6">
      <c r="A36" s="38" t="s">
        <v>15</v>
      </c>
      <c r="B36" s="59">
        <f>SUMIF($I$17:$I$31,"●",$J$17:$J$31)</f>
        <v>0</v>
      </c>
      <c r="C36" s="59">
        <f>B36*0.08</f>
        <v>0</v>
      </c>
    </row>
    <row r="37" spans="1:10" ht="20" customHeight="1" x14ac:dyDescent="0.6">
      <c r="A37" s="38" t="s">
        <v>17</v>
      </c>
      <c r="B37" s="59">
        <f>SUMIF($I$17:$I$31,"非",$J$17:$J$31)</f>
        <v>0</v>
      </c>
      <c r="C37" s="59">
        <v>0</v>
      </c>
    </row>
  </sheetData>
  <sheetProtection algorithmName="SHA-512" hashValue="2o2d731fzGEjGipw3gwZ7L+5TdYpQIOyTBgPwPQII0PYMoJ9/nx9mq6bduE76pvu3Ev4rk2PdS79Gwr0uoU7Hw==" saltValue="u+ebhMzj28xLeOg1ByksTw==" spinCount="100000" sheet="1" objects="1" scenarios="1" formatCells="0"/>
  <mergeCells count="48">
    <mergeCell ref="A1:J1"/>
    <mergeCell ref="D3:D4"/>
    <mergeCell ref="A3:C4"/>
    <mergeCell ref="G34:I34"/>
    <mergeCell ref="A24:D24"/>
    <mergeCell ref="A25:D25"/>
    <mergeCell ref="A13:B14"/>
    <mergeCell ref="C13:F14"/>
    <mergeCell ref="A29:D29"/>
    <mergeCell ref="A30:D30"/>
    <mergeCell ref="A31:D31"/>
    <mergeCell ref="G16:I16"/>
    <mergeCell ref="G32:I32"/>
    <mergeCell ref="G33:I33"/>
    <mergeCell ref="A21:D21"/>
    <mergeCell ref="A22:D22"/>
    <mergeCell ref="A27:D27"/>
    <mergeCell ref="A28:D28"/>
    <mergeCell ref="A16:D16"/>
    <mergeCell ref="A17:D17"/>
    <mergeCell ref="A18:D18"/>
    <mergeCell ref="A19:D19"/>
    <mergeCell ref="A20:D20"/>
    <mergeCell ref="B9:D9"/>
    <mergeCell ref="B10:D10"/>
    <mergeCell ref="B11:D11"/>
    <mergeCell ref="A23:D23"/>
    <mergeCell ref="A26:D2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H7:J8"/>
    <mergeCell ref="H9:J9"/>
    <mergeCell ref="H10:J10"/>
    <mergeCell ref="H11:J11"/>
    <mergeCell ref="H12:J12"/>
  </mergeCells>
  <phoneticPr fontId="3"/>
  <dataValidations count="6">
    <dataValidation type="list" allowBlank="1" showInputMessage="1" showErrorMessage="1" sqref="I17:I31" xr:uid="{F10ABB0D-BC50-47E3-84DA-DA6700D3DC39}">
      <formula1>"●,非"</formula1>
    </dataValidation>
    <dataValidation type="list" allowBlank="1" showInputMessage="1" showErrorMessage="1" sqref="A17:D31" xr:uid="{2A661A8B-03B2-42AE-A1CB-B2E058ECAF0F}">
      <formula1>内容</formula1>
    </dataValidation>
    <dataValidation type="list" allowBlank="1" showInputMessage="1" showErrorMessage="1" sqref="J5" xr:uid="{6B500423-C1F1-45CB-9C54-61450AD3034E}">
      <formula1>自社担当者</formula1>
    </dataValidation>
    <dataValidation type="list" allowBlank="1" showInputMessage="1" showErrorMessage="1" sqref="A3:C4" xr:uid="{BF682111-9741-4CE0-A571-283C3A82D97C}">
      <formula1>取引先会社名</formula1>
    </dataValidation>
    <dataValidation imeMode="off" allowBlank="1" showInputMessage="1" showErrorMessage="1" sqref="J4" xr:uid="{C1C556CC-47AA-49F8-B87E-42F293B512A1}"/>
    <dataValidation type="list" allowBlank="1" showInputMessage="1" showErrorMessage="1" sqref="F17:F31" xr:uid="{046CC62E-50EC-47DA-BF70-113C31E3F526}">
      <formula1>単位</formula1>
    </dataValidation>
  </dataValidations>
  <printOptions horizontalCentered="1"/>
  <pageMargins left="0.39370078740157483" right="0.39370078740157483" top="0.78740157480314965" bottom="0.59055118110236227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3F2B0-66F8-4492-B385-4F73C3AAE913}">
  <sheetPr>
    <tabColor theme="5" tint="-0.249977111117893"/>
  </sheetPr>
  <dimension ref="A2:L21"/>
  <sheetViews>
    <sheetView workbookViewId="0">
      <selection activeCell="B3" sqref="B3:G3"/>
    </sheetView>
  </sheetViews>
  <sheetFormatPr defaultRowHeight="20" customHeight="1" x14ac:dyDescent="0.6"/>
  <cols>
    <col min="1" max="1" width="13.85546875" style="63" customWidth="1"/>
    <col min="2" max="2" width="9.140625" style="41"/>
    <col min="3" max="3" width="8.140625" style="41" bestFit="1" customWidth="1"/>
    <col min="4" max="16384" width="9.140625" style="41"/>
  </cols>
  <sheetData>
    <row r="2" spans="1:12" ht="20" customHeight="1" x14ac:dyDescent="0.6">
      <c r="A2" s="40" t="s">
        <v>40</v>
      </c>
      <c r="L2" s="63" t="s">
        <v>79</v>
      </c>
    </row>
    <row r="3" spans="1:12" ht="20" customHeight="1" x14ac:dyDescent="0.6">
      <c r="A3" s="42" t="s">
        <v>41</v>
      </c>
      <c r="B3" s="43"/>
      <c r="C3" s="43"/>
      <c r="D3" s="43"/>
      <c r="E3" s="43"/>
      <c r="F3" s="43"/>
      <c r="G3" s="43"/>
      <c r="L3" s="63" t="s">
        <v>80</v>
      </c>
    </row>
    <row r="4" spans="1:12" ht="20" customHeight="1" x14ac:dyDescent="0.6">
      <c r="A4" s="42" t="s">
        <v>42</v>
      </c>
      <c r="B4" s="45"/>
      <c r="C4" s="45"/>
      <c r="D4" s="45"/>
      <c r="E4" s="45"/>
      <c r="F4" s="45"/>
      <c r="G4" s="45"/>
      <c r="H4" s="41" t="s">
        <v>43</v>
      </c>
      <c r="I4" s="63"/>
      <c r="L4" s="63" t="s">
        <v>82</v>
      </c>
    </row>
    <row r="5" spans="1:12" ht="20" customHeight="1" x14ac:dyDescent="0.6">
      <c r="A5" s="42" t="s">
        <v>45</v>
      </c>
      <c r="B5" s="43"/>
      <c r="C5" s="43"/>
      <c r="D5" s="43"/>
      <c r="E5" s="43"/>
      <c r="F5" s="43"/>
      <c r="G5" s="43"/>
      <c r="I5" s="41" t="s">
        <v>44</v>
      </c>
      <c r="L5" s="63" t="s">
        <v>83</v>
      </c>
    </row>
    <row r="6" spans="1:12" ht="20" customHeight="1" x14ac:dyDescent="0.6">
      <c r="A6" s="42" t="s">
        <v>52</v>
      </c>
      <c r="B6" s="46"/>
      <c r="C6" s="47"/>
      <c r="D6" s="48"/>
      <c r="E6" s="60" t="str">
        <f>A6&amp;"："&amp;B6</f>
        <v>TEL：</v>
      </c>
      <c r="F6" s="61"/>
      <c r="G6" s="62"/>
      <c r="L6" s="63" t="s">
        <v>81</v>
      </c>
    </row>
    <row r="7" spans="1:12" ht="20" customHeight="1" x14ac:dyDescent="0.6">
      <c r="A7" s="42" t="s">
        <v>50</v>
      </c>
      <c r="B7" s="46"/>
      <c r="C7" s="47"/>
      <c r="D7" s="48"/>
      <c r="E7" s="60" t="str">
        <f>A7&amp;"："&amp;B7</f>
        <v>登録番号：</v>
      </c>
      <c r="F7" s="61"/>
      <c r="G7" s="62"/>
      <c r="L7" s="63" t="s">
        <v>92</v>
      </c>
    </row>
    <row r="8" spans="1:12" ht="20" customHeight="1" thickBot="1" x14ac:dyDescent="0.65">
      <c r="A8" s="10"/>
      <c r="L8" s="63" t="s">
        <v>93</v>
      </c>
    </row>
    <row r="9" spans="1:12" ht="20" customHeight="1" thickBot="1" x14ac:dyDescent="0.65">
      <c r="B9" s="64"/>
      <c r="C9" s="41" t="s">
        <v>46</v>
      </c>
      <c r="L9" s="63" t="s">
        <v>94</v>
      </c>
    </row>
    <row r="10" spans="1:12" ht="20" customHeight="1" x14ac:dyDescent="0.6">
      <c r="L10" s="63" t="s">
        <v>95</v>
      </c>
    </row>
    <row r="11" spans="1:12" ht="20" customHeight="1" x14ac:dyDescent="0.6">
      <c r="L11" s="63" t="s">
        <v>96</v>
      </c>
    </row>
    <row r="12" spans="1:12" ht="20" customHeight="1" x14ac:dyDescent="0.6">
      <c r="A12" s="65" t="s">
        <v>47</v>
      </c>
      <c r="L12" s="63" t="s">
        <v>97</v>
      </c>
    </row>
    <row r="13" spans="1:12" ht="20" customHeight="1" x14ac:dyDescent="0.6">
      <c r="A13" s="66" t="s">
        <v>48</v>
      </c>
      <c r="L13" s="63" t="s">
        <v>84</v>
      </c>
    </row>
    <row r="14" spans="1:12" ht="20" customHeight="1" x14ac:dyDescent="0.6">
      <c r="A14" s="67" t="s">
        <v>49</v>
      </c>
      <c r="L14" s="63" t="s">
        <v>85</v>
      </c>
    </row>
    <row r="15" spans="1:12" ht="20" customHeight="1" x14ac:dyDescent="0.6">
      <c r="A15" s="63" t="s">
        <v>68</v>
      </c>
      <c r="L15" s="63" t="s">
        <v>86</v>
      </c>
    </row>
    <row r="16" spans="1:12" ht="20" customHeight="1" x14ac:dyDescent="0.6">
      <c r="B16" s="41" t="s">
        <v>67</v>
      </c>
      <c r="L16" s="63" t="s">
        <v>87</v>
      </c>
    </row>
    <row r="17" spans="12:12" ht="20" customHeight="1" x14ac:dyDescent="0.6">
      <c r="L17" s="63" t="s">
        <v>88</v>
      </c>
    </row>
    <row r="18" spans="12:12" ht="20" customHeight="1" x14ac:dyDescent="0.6">
      <c r="L18" s="63" t="s">
        <v>89</v>
      </c>
    </row>
    <row r="19" spans="12:12" ht="20" customHeight="1" x14ac:dyDescent="0.6">
      <c r="L19" s="63" t="s">
        <v>90</v>
      </c>
    </row>
    <row r="20" spans="12:12" ht="20" customHeight="1" x14ac:dyDescent="0.6">
      <c r="L20" s="63" t="s">
        <v>91</v>
      </c>
    </row>
    <row r="21" spans="12:12" ht="20" customHeight="1" x14ac:dyDescent="0.6">
      <c r="L21" s="63" t="s">
        <v>98</v>
      </c>
    </row>
  </sheetData>
  <sheetProtection algorithmName="SHA-512" hashValue="mqdyeBWqyT3KZmiQ0d71qZNfsrbgAm5SB4auAkQuuPKvAnz0U/JLmCCa7FjjqIf8AQO8I3ztzhYyNfN/Gc5dKw==" saltValue="ka/3Fkta1ba0sVtkKBMjrA==" spinCount="100000" sheet="1" objects="1" scenarios="1" formatCells="0"/>
  <mergeCells count="7">
    <mergeCell ref="E7:G7"/>
    <mergeCell ref="B7:D7"/>
    <mergeCell ref="B3:G3"/>
    <mergeCell ref="B4:G4"/>
    <mergeCell ref="B5:G5"/>
    <mergeCell ref="B6:D6"/>
    <mergeCell ref="E6:G6"/>
  </mergeCells>
  <phoneticPr fontId="3"/>
  <dataValidations count="2">
    <dataValidation imeMode="hiragana" allowBlank="1" showInputMessage="1" showErrorMessage="1" sqref="B5:G5" xr:uid="{24D60FC9-EBC6-4E05-AAC7-C493D27C4C3A}"/>
    <dataValidation imeMode="off" allowBlank="1" showInputMessage="1" showErrorMessage="1" sqref="B4" xr:uid="{8B3AB583-E3E6-4F70-A942-1C971BAC25A2}"/>
  </dataValidations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F8D39-96DF-4184-8D98-85107C9E283D}">
  <sheetPr>
    <tabColor theme="7" tint="-0.249977111117893"/>
  </sheetPr>
  <dimension ref="A1:C7"/>
  <sheetViews>
    <sheetView workbookViewId="0">
      <selection activeCell="A3" sqref="A3"/>
    </sheetView>
  </sheetViews>
  <sheetFormatPr defaultRowHeight="25" customHeight="1" x14ac:dyDescent="0.6"/>
  <cols>
    <col min="1" max="1" width="24.5" style="6" customWidth="1"/>
    <col min="2" max="16384" width="9.140625" style="6"/>
  </cols>
  <sheetData>
    <row r="1" spans="1:3" s="7" customFormat="1" ht="25" customHeight="1" x14ac:dyDescent="0.6">
      <c r="A1" s="7" t="s">
        <v>41</v>
      </c>
    </row>
    <row r="2" spans="1:3" ht="25" customHeight="1" x14ac:dyDescent="0.6">
      <c r="A2" s="7"/>
      <c r="C2" s="6" t="s">
        <v>63</v>
      </c>
    </row>
    <row r="3" spans="1:3" ht="25" customHeight="1" x14ac:dyDescent="0.6">
      <c r="A3" s="6" t="s">
        <v>58</v>
      </c>
      <c r="C3" s="6" t="s">
        <v>59</v>
      </c>
    </row>
    <row r="4" spans="1:3" ht="25" customHeight="1" x14ac:dyDescent="0.6">
      <c r="A4" s="6" t="s">
        <v>60</v>
      </c>
    </row>
    <row r="5" spans="1:3" ht="25" customHeight="1" x14ac:dyDescent="0.6">
      <c r="A5" s="6" t="s">
        <v>61</v>
      </c>
    </row>
    <row r="6" spans="1:3" ht="25" customHeight="1" x14ac:dyDescent="0.6">
      <c r="A6" s="6" t="s">
        <v>62</v>
      </c>
    </row>
    <row r="7" spans="1:3" ht="25" customHeight="1" x14ac:dyDescent="0.6">
      <c r="C7" s="6" t="s">
        <v>64</v>
      </c>
    </row>
  </sheetData>
  <phoneticPr fontId="3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4DD97-4C3F-440B-BBDF-B645CE33E1A7}">
  <sheetPr>
    <tabColor theme="5" tint="0.39997558519241921"/>
  </sheetPr>
  <dimension ref="A1:I11"/>
  <sheetViews>
    <sheetView workbookViewId="0">
      <selection activeCell="A3" sqref="A3"/>
    </sheetView>
  </sheetViews>
  <sheetFormatPr defaultRowHeight="17.5" x14ac:dyDescent="0.6"/>
  <cols>
    <col min="1" max="1" width="36.640625" customWidth="1"/>
    <col min="2" max="2" width="2.2109375" customWidth="1"/>
  </cols>
  <sheetData>
    <row r="1" spans="1:9" x14ac:dyDescent="0.6">
      <c r="A1" s="2" t="s">
        <v>2</v>
      </c>
    </row>
    <row r="2" spans="1:9" x14ac:dyDescent="0.6">
      <c r="A2" s="1"/>
      <c r="C2" s="4" t="s">
        <v>26</v>
      </c>
    </row>
    <row r="3" spans="1:9" x14ac:dyDescent="0.6">
      <c r="A3" s="1" t="s">
        <v>27</v>
      </c>
      <c r="C3" t="s">
        <v>31</v>
      </c>
      <c r="I3" s="5"/>
    </row>
    <row r="4" spans="1:9" x14ac:dyDescent="0.6">
      <c r="A4" s="1" t="s">
        <v>28</v>
      </c>
    </row>
    <row r="5" spans="1:9" x14ac:dyDescent="0.6">
      <c r="A5" s="1" t="s">
        <v>29</v>
      </c>
    </row>
    <row r="6" spans="1:9" x14ac:dyDescent="0.6">
      <c r="A6" s="1" t="s">
        <v>30</v>
      </c>
    </row>
    <row r="7" spans="1:9" x14ac:dyDescent="0.6">
      <c r="A7" s="3" t="s">
        <v>22</v>
      </c>
    </row>
    <row r="8" spans="1:9" x14ac:dyDescent="0.6">
      <c r="A8" s="3" t="s">
        <v>23</v>
      </c>
    </row>
    <row r="9" spans="1:9" x14ac:dyDescent="0.6">
      <c r="A9" s="3" t="s">
        <v>24</v>
      </c>
    </row>
    <row r="10" spans="1:9" x14ac:dyDescent="0.6">
      <c r="A10" s="3" t="s">
        <v>25</v>
      </c>
    </row>
    <row r="11" spans="1:9" x14ac:dyDescent="0.6">
      <c r="A11" s="3" t="s">
        <v>33</v>
      </c>
    </row>
  </sheetData>
  <phoneticPr fontId="3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E66D4-3070-4CCE-AB69-162CDBBE12C4}">
  <sheetPr>
    <tabColor rgb="FFFFFF00"/>
  </sheetPr>
  <dimension ref="A1:R37"/>
  <sheetViews>
    <sheetView workbookViewId="0">
      <selection activeCell="J22" sqref="J22"/>
    </sheetView>
  </sheetViews>
  <sheetFormatPr defaultRowHeight="22" customHeight="1" x14ac:dyDescent="0.6"/>
  <cols>
    <col min="1" max="3" width="9.640625" style="10" customWidth="1"/>
    <col min="4" max="4" width="6.640625" style="10" customWidth="1"/>
    <col min="5" max="5" width="7.640625" style="10" customWidth="1"/>
    <col min="6" max="6" width="4.640625" style="10" customWidth="1"/>
    <col min="7" max="8" width="6.140625" style="15" customWidth="1"/>
    <col min="9" max="9" width="2.640625" style="15" customWidth="1"/>
    <col min="10" max="10" width="15.640625" style="15" customWidth="1"/>
    <col min="11" max="11" width="8.7109375" style="10" customWidth="1"/>
    <col min="12" max="16384" width="9.140625" style="10"/>
  </cols>
  <sheetData>
    <row r="1" spans="1:18" ht="34" customHeight="1" x14ac:dyDescent="0.6">
      <c r="A1" s="8" t="s">
        <v>1</v>
      </c>
      <c r="B1" s="9"/>
      <c r="C1" s="9"/>
      <c r="D1" s="9"/>
      <c r="E1" s="9"/>
      <c r="F1" s="9"/>
      <c r="G1" s="9"/>
      <c r="H1" s="9"/>
      <c r="I1" s="9"/>
      <c r="J1" s="9"/>
      <c r="L1" s="39" t="s">
        <v>65</v>
      </c>
    </row>
    <row r="2" spans="1:18" ht="15" customHeight="1" x14ac:dyDescent="0.6">
      <c r="G2" s="11"/>
      <c r="H2" s="11"/>
      <c r="I2" s="12" t="s">
        <v>38</v>
      </c>
      <c r="J2" s="13">
        <v>45748</v>
      </c>
      <c r="L2" s="40" t="s">
        <v>40</v>
      </c>
      <c r="M2" s="41"/>
      <c r="N2" s="41"/>
      <c r="O2" s="41"/>
      <c r="P2" s="41"/>
      <c r="Q2" s="41"/>
      <c r="R2" s="41"/>
    </row>
    <row r="3" spans="1:18" ht="15" customHeight="1" x14ac:dyDescent="0.6">
      <c r="A3" s="14" t="s">
        <v>58</v>
      </c>
      <c r="B3" s="14"/>
      <c r="C3" s="14"/>
      <c r="D3" s="14" t="s">
        <v>3</v>
      </c>
      <c r="J3" s="16" t="s">
        <v>39</v>
      </c>
      <c r="L3" s="42" t="s">
        <v>41</v>
      </c>
      <c r="M3" s="43" t="s">
        <v>66</v>
      </c>
      <c r="N3" s="43"/>
      <c r="O3" s="43"/>
      <c r="P3" s="43"/>
      <c r="Q3" s="43"/>
      <c r="R3" s="43"/>
    </row>
    <row r="4" spans="1:18" ht="15" customHeight="1" x14ac:dyDescent="0.6">
      <c r="A4" s="14"/>
      <c r="B4" s="14"/>
      <c r="C4" s="14"/>
      <c r="D4" s="14"/>
      <c r="I4" s="12" t="s">
        <v>77</v>
      </c>
      <c r="J4" s="44" t="s">
        <v>78</v>
      </c>
      <c r="L4" s="42" t="s">
        <v>42</v>
      </c>
      <c r="M4" s="45">
        <v>8111355</v>
      </c>
      <c r="N4" s="45"/>
      <c r="O4" s="45"/>
      <c r="P4" s="45"/>
      <c r="Q4" s="45"/>
      <c r="R4" s="45"/>
    </row>
    <row r="5" spans="1:18" ht="15" customHeight="1" x14ac:dyDescent="0.6">
      <c r="I5" s="12" t="s">
        <v>56</v>
      </c>
      <c r="J5" s="11" t="s">
        <v>57</v>
      </c>
      <c r="L5" s="42" t="s">
        <v>45</v>
      </c>
      <c r="M5" s="43" t="s">
        <v>51</v>
      </c>
      <c r="N5" s="43"/>
      <c r="O5" s="43"/>
      <c r="P5" s="43"/>
      <c r="Q5" s="43"/>
      <c r="R5" s="43"/>
    </row>
    <row r="6" spans="1:18" ht="16" customHeight="1" x14ac:dyDescent="0.6">
      <c r="A6" s="18" t="s">
        <v>34</v>
      </c>
      <c r="L6" s="42" t="s">
        <v>52</v>
      </c>
      <c r="M6" s="46" t="s">
        <v>53</v>
      </c>
      <c r="N6" s="47"/>
      <c r="O6" s="48"/>
      <c r="P6" s="60" t="str">
        <f>L6&amp;"："&amp;M6</f>
        <v>TEL：000-000-0000</v>
      </c>
      <c r="Q6" s="61"/>
      <c r="R6" s="62"/>
    </row>
    <row r="7" spans="1:18" ht="16" customHeight="1" x14ac:dyDescent="0.6">
      <c r="A7" s="19" t="s">
        <v>0</v>
      </c>
      <c r="H7" s="54" t="str">
        <f>M3</f>
        <v>株式会社Sample</v>
      </c>
      <c r="I7" s="54"/>
      <c r="J7" s="54"/>
      <c r="L7" s="42" t="s">
        <v>50</v>
      </c>
      <c r="M7" s="46" t="s">
        <v>54</v>
      </c>
      <c r="N7" s="47"/>
      <c r="O7" s="48"/>
      <c r="P7" s="60" t="str">
        <f>L7&amp;"："&amp;M7</f>
        <v>登録番号：T1234555577779</v>
      </c>
      <c r="Q7" s="61"/>
      <c r="R7" s="62"/>
    </row>
    <row r="8" spans="1:18" ht="13.5" customHeight="1" x14ac:dyDescent="0.6">
      <c r="H8" s="54"/>
      <c r="I8" s="54"/>
      <c r="J8" s="54"/>
    </row>
    <row r="9" spans="1:18" ht="18" customHeight="1" x14ac:dyDescent="0.6">
      <c r="A9" s="20" t="s">
        <v>35</v>
      </c>
      <c r="B9" s="21"/>
      <c r="C9" s="21"/>
      <c r="D9" s="21"/>
      <c r="H9" s="55">
        <f>M4</f>
        <v>8111355</v>
      </c>
      <c r="I9" s="55"/>
      <c r="J9" s="55"/>
    </row>
    <row r="10" spans="1:18" ht="18" customHeight="1" x14ac:dyDescent="0.6">
      <c r="A10" s="22" t="s">
        <v>36</v>
      </c>
      <c r="B10" s="23">
        <v>45792</v>
      </c>
      <c r="C10" s="23"/>
      <c r="D10" s="23"/>
      <c r="H10" s="56" t="str">
        <f>M5</f>
        <v>福岡市南区〇〇9-9-9</v>
      </c>
      <c r="I10" s="56"/>
      <c r="J10" s="56"/>
      <c r="K10" s="49"/>
      <c r="L10" s="49"/>
    </row>
    <row r="11" spans="1:18" ht="18" customHeight="1" x14ac:dyDescent="0.6">
      <c r="A11" s="22" t="s">
        <v>37</v>
      </c>
      <c r="B11" s="21" t="s">
        <v>55</v>
      </c>
      <c r="C11" s="21"/>
      <c r="D11" s="21"/>
      <c r="H11" s="56" t="str">
        <f>P6</f>
        <v>TEL：000-000-0000</v>
      </c>
      <c r="I11" s="56"/>
      <c r="J11" s="56"/>
      <c r="K11" s="50" t="s">
        <v>70</v>
      </c>
      <c r="L11" s="51" t="s">
        <v>69</v>
      </c>
    </row>
    <row r="12" spans="1:18" ht="22" customHeight="1" x14ac:dyDescent="0.6">
      <c r="H12" s="56" t="str">
        <f>P7</f>
        <v>登録番号：T1234555577779</v>
      </c>
      <c r="I12" s="56"/>
      <c r="J12" s="56"/>
      <c r="K12" s="50" t="s">
        <v>71</v>
      </c>
      <c r="L12" s="51" t="s">
        <v>72</v>
      </c>
    </row>
    <row r="13" spans="1:18" ht="18" customHeight="1" x14ac:dyDescent="0.6">
      <c r="A13" s="24" t="s">
        <v>20</v>
      </c>
      <c r="B13" s="24"/>
      <c r="C13" s="57">
        <f>J34</f>
        <v>218400</v>
      </c>
      <c r="D13" s="57"/>
      <c r="E13" s="57"/>
      <c r="F13" s="57"/>
      <c r="K13" s="52" t="s">
        <v>73</v>
      </c>
      <c r="L13" s="51" t="s">
        <v>74</v>
      </c>
    </row>
    <row r="14" spans="1:18" ht="18" customHeight="1" x14ac:dyDescent="0.6">
      <c r="A14" s="24"/>
      <c r="B14" s="24"/>
      <c r="C14" s="57"/>
      <c r="D14" s="57"/>
      <c r="E14" s="57"/>
      <c r="F14" s="57"/>
    </row>
    <row r="15" spans="1:18" ht="17.5" customHeight="1" x14ac:dyDescent="0.6">
      <c r="K15" s="52" t="s">
        <v>75</v>
      </c>
      <c r="L15" s="53" t="s">
        <v>76</v>
      </c>
    </row>
    <row r="16" spans="1:18" ht="20" customHeight="1" x14ac:dyDescent="0.6">
      <c r="A16" s="25" t="s">
        <v>2</v>
      </c>
      <c r="B16" s="25"/>
      <c r="C16" s="25"/>
      <c r="D16" s="25"/>
      <c r="E16" s="26" t="s">
        <v>4</v>
      </c>
      <c r="F16" s="26" t="s">
        <v>5</v>
      </c>
      <c r="G16" s="27" t="s">
        <v>6</v>
      </c>
      <c r="H16" s="27"/>
      <c r="I16" s="27"/>
      <c r="J16" s="28" t="s">
        <v>7</v>
      </c>
    </row>
    <row r="17" spans="1:10" ht="20" customHeight="1" x14ac:dyDescent="0.6">
      <c r="A17" s="29" t="s">
        <v>21</v>
      </c>
      <c r="B17" s="29"/>
      <c r="C17" s="29"/>
      <c r="D17" s="29"/>
      <c r="E17" s="30">
        <v>1</v>
      </c>
      <c r="F17" s="31" t="s">
        <v>80</v>
      </c>
      <c r="G17" s="32">
        <v>100000</v>
      </c>
      <c r="H17" s="33"/>
      <c r="I17" s="34"/>
      <c r="J17" s="58">
        <f>IF(AND(E17&lt;&gt;"", G17&lt;&gt;""),E17*G17,"")</f>
        <v>100000</v>
      </c>
    </row>
    <row r="18" spans="1:10" ht="20" customHeight="1" x14ac:dyDescent="0.6">
      <c r="A18" s="29" t="s">
        <v>23</v>
      </c>
      <c r="B18" s="29"/>
      <c r="C18" s="29"/>
      <c r="D18" s="29"/>
      <c r="E18" s="30">
        <v>1</v>
      </c>
      <c r="F18" s="31" t="s">
        <v>80</v>
      </c>
      <c r="G18" s="32">
        <v>30000</v>
      </c>
      <c r="H18" s="33"/>
      <c r="I18" s="34"/>
      <c r="J18" s="58">
        <f t="shared" ref="J18:J31" si="0">IF(AND(E18&lt;&gt;"", G18&lt;&gt;""),E18*G18,"")</f>
        <v>30000</v>
      </c>
    </row>
    <row r="19" spans="1:10" ht="20" customHeight="1" x14ac:dyDescent="0.6">
      <c r="A19" s="29" t="s">
        <v>24</v>
      </c>
      <c r="B19" s="29"/>
      <c r="C19" s="29"/>
      <c r="D19" s="29"/>
      <c r="E19" s="30">
        <v>1</v>
      </c>
      <c r="F19" s="31" t="s">
        <v>82</v>
      </c>
      <c r="G19" s="32">
        <v>20000</v>
      </c>
      <c r="H19" s="33"/>
      <c r="I19" s="34"/>
      <c r="J19" s="58">
        <f t="shared" si="0"/>
        <v>20000</v>
      </c>
    </row>
    <row r="20" spans="1:10" ht="20" customHeight="1" x14ac:dyDescent="0.6">
      <c r="A20" s="29" t="s">
        <v>32</v>
      </c>
      <c r="B20" s="29"/>
      <c r="C20" s="29"/>
      <c r="D20" s="29"/>
      <c r="E20" s="30">
        <v>1</v>
      </c>
      <c r="F20" s="31" t="s">
        <v>80</v>
      </c>
      <c r="G20" s="32">
        <v>10000</v>
      </c>
      <c r="H20" s="33"/>
      <c r="I20" s="34"/>
      <c r="J20" s="58">
        <f t="shared" si="0"/>
        <v>10000</v>
      </c>
    </row>
    <row r="21" spans="1:10" ht="20" customHeight="1" x14ac:dyDescent="0.6">
      <c r="A21" s="29" t="s">
        <v>27</v>
      </c>
      <c r="B21" s="29"/>
      <c r="C21" s="29"/>
      <c r="D21" s="29"/>
      <c r="E21" s="30">
        <v>2</v>
      </c>
      <c r="F21" s="31" t="s">
        <v>81</v>
      </c>
      <c r="G21" s="32">
        <v>5000</v>
      </c>
      <c r="H21" s="33"/>
      <c r="I21" s="34" t="s">
        <v>19</v>
      </c>
      <c r="J21" s="58">
        <f t="shared" si="0"/>
        <v>10000</v>
      </c>
    </row>
    <row r="22" spans="1:10" ht="20" customHeight="1" x14ac:dyDescent="0.6">
      <c r="A22" s="29" t="s">
        <v>28</v>
      </c>
      <c r="B22" s="29"/>
      <c r="C22" s="29"/>
      <c r="D22" s="29"/>
      <c r="E22" s="30">
        <v>10</v>
      </c>
      <c r="F22" s="31" t="s">
        <v>81</v>
      </c>
      <c r="G22" s="32">
        <v>2000</v>
      </c>
      <c r="H22" s="33"/>
      <c r="I22" s="34" t="s">
        <v>19</v>
      </c>
      <c r="J22" s="58">
        <f t="shared" si="0"/>
        <v>20000</v>
      </c>
    </row>
    <row r="23" spans="1:10" ht="20" customHeight="1" x14ac:dyDescent="0.6">
      <c r="A23" s="29"/>
      <c r="B23" s="29"/>
      <c r="C23" s="29"/>
      <c r="D23" s="29"/>
      <c r="E23" s="30"/>
      <c r="F23" s="31"/>
      <c r="G23" s="32"/>
      <c r="H23" s="33"/>
      <c r="I23" s="34"/>
      <c r="J23" s="58" t="str">
        <f t="shared" si="0"/>
        <v/>
      </c>
    </row>
    <row r="24" spans="1:10" ht="20" customHeight="1" x14ac:dyDescent="0.6">
      <c r="A24" s="29"/>
      <c r="B24" s="29"/>
      <c r="C24" s="29"/>
      <c r="D24" s="29"/>
      <c r="E24" s="30"/>
      <c r="F24" s="31"/>
      <c r="G24" s="32"/>
      <c r="H24" s="33"/>
      <c r="I24" s="34"/>
      <c r="J24" s="58" t="str">
        <f t="shared" si="0"/>
        <v/>
      </c>
    </row>
    <row r="25" spans="1:10" ht="20" customHeight="1" x14ac:dyDescent="0.6">
      <c r="A25" s="29"/>
      <c r="B25" s="29"/>
      <c r="C25" s="29"/>
      <c r="D25" s="29"/>
      <c r="E25" s="30"/>
      <c r="F25" s="31"/>
      <c r="G25" s="32"/>
      <c r="H25" s="33"/>
      <c r="I25" s="34"/>
      <c r="J25" s="58" t="str">
        <f t="shared" si="0"/>
        <v/>
      </c>
    </row>
    <row r="26" spans="1:10" ht="20" customHeight="1" x14ac:dyDescent="0.6">
      <c r="A26" s="29"/>
      <c r="B26" s="29"/>
      <c r="C26" s="29"/>
      <c r="D26" s="29"/>
      <c r="E26" s="30"/>
      <c r="F26" s="31"/>
      <c r="G26" s="32"/>
      <c r="H26" s="33"/>
      <c r="I26" s="34"/>
      <c r="J26" s="58" t="str">
        <f t="shared" si="0"/>
        <v/>
      </c>
    </row>
    <row r="27" spans="1:10" ht="20" customHeight="1" x14ac:dyDescent="0.6">
      <c r="A27" s="29"/>
      <c r="B27" s="29"/>
      <c r="C27" s="29"/>
      <c r="D27" s="29"/>
      <c r="E27" s="30"/>
      <c r="F27" s="31"/>
      <c r="G27" s="32"/>
      <c r="H27" s="33"/>
      <c r="I27" s="34"/>
      <c r="J27" s="58" t="str">
        <f t="shared" si="0"/>
        <v/>
      </c>
    </row>
    <row r="28" spans="1:10" ht="20" customHeight="1" x14ac:dyDescent="0.6">
      <c r="A28" s="29"/>
      <c r="B28" s="29"/>
      <c r="C28" s="29"/>
      <c r="D28" s="29"/>
      <c r="E28" s="30"/>
      <c r="F28" s="31"/>
      <c r="G28" s="32"/>
      <c r="H28" s="33"/>
      <c r="I28" s="34"/>
      <c r="J28" s="58" t="str">
        <f t="shared" si="0"/>
        <v/>
      </c>
    </row>
    <row r="29" spans="1:10" ht="20" customHeight="1" x14ac:dyDescent="0.6">
      <c r="A29" s="29"/>
      <c r="B29" s="29"/>
      <c r="C29" s="29"/>
      <c r="D29" s="29"/>
      <c r="E29" s="30"/>
      <c r="F29" s="31"/>
      <c r="G29" s="32"/>
      <c r="H29" s="33"/>
      <c r="I29" s="34"/>
      <c r="J29" s="58" t="str">
        <f t="shared" si="0"/>
        <v/>
      </c>
    </row>
    <row r="30" spans="1:10" ht="20" customHeight="1" x14ac:dyDescent="0.6">
      <c r="A30" s="29" t="s">
        <v>33</v>
      </c>
      <c r="B30" s="29"/>
      <c r="C30" s="29"/>
      <c r="D30" s="29"/>
      <c r="E30" s="30">
        <v>1</v>
      </c>
      <c r="F30" s="31" t="s">
        <v>93</v>
      </c>
      <c r="G30" s="32">
        <v>10000</v>
      </c>
      <c r="H30" s="33"/>
      <c r="I30" s="34" t="s">
        <v>16</v>
      </c>
      <c r="J30" s="58">
        <f t="shared" si="0"/>
        <v>10000</v>
      </c>
    </row>
    <row r="31" spans="1:10" ht="20" customHeight="1" x14ac:dyDescent="0.6">
      <c r="A31" s="29"/>
      <c r="B31" s="29"/>
      <c r="C31" s="29"/>
      <c r="D31" s="29"/>
      <c r="E31" s="30"/>
      <c r="F31" s="31"/>
      <c r="G31" s="32"/>
      <c r="H31" s="33"/>
      <c r="I31" s="34"/>
      <c r="J31" s="58" t="str">
        <f t="shared" si="0"/>
        <v/>
      </c>
    </row>
    <row r="32" spans="1:10" ht="20" customHeight="1" x14ac:dyDescent="0.6">
      <c r="A32" s="35" t="s">
        <v>18</v>
      </c>
      <c r="G32" s="36" t="s">
        <v>8</v>
      </c>
      <c r="H32" s="36"/>
      <c r="I32" s="36"/>
      <c r="J32" s="58">
        <f>SUM(J17:J31)</f>
        <v>200000</v>
      </c>
    </row>
    <row r="33" spans="1:10" ht="20" customHeight="1" x14ac:dyDescent="0.6">
      <c r="G33" s="36" t="s">
        <v>9</v>
      </c>
      <c r="H33" s="36"/>
      <c r="I33" s="36"/>
      <c r="J33" s="58">
        <f>SUM(C35:C36)</f>
        <v>18400</v>
      </c>
    </row>
    <row r="34" spans="1:10" ht="20" customHeight="1" x14ac:dyDescent="0.6">
      <c r="A34" s="37" t="s">
        <v>11</v>
      </c>
      <c r="B34" s="37" t="s">
        <v>12</v>
      </c>
      <c r="C34" s="37" t="s">
        <v>13</v>
      </c>
      <c r="G34" s="36" t="s">
        <v>10</v>
      </c>
      <c r="H34" s="36"/>
      <c r="I34" s="36"/>
      <c r="J34" s="58">
        <f>SUM(J32:J33)</f>
        <v>218400</v>
      </c>
    </row>
    <row r="35" spans="1:10" ht="20" customHeight="1" x14ac:dyDescent="0.6">
      <c r="A35" s="38" t="s">
        <v>14</v>
      </c>
      <c r="B35" s="59">
        <f>SUMIF($I$17:$I$31,"",$J$17:$J$31)</f>
        <v>160000</v>
      </c>
      <c r="C35" s="59">
        <f>B35*0.1</f>
        <v>16000</v>
      </c>
    </row>
    <row r="36" spans="1:10" ht="20" customHeight="1" x14ac:dyDescent="0.6">
      <c r="A36" s="38" t="s">
        <v>15</v>
      </c>
      <c r="B36" s="59">
        <f>SUMIF($I$17:$I$31,"●",$J$17:$J$31)</f>
        <v>30000</v>
      </c>
      <c r="C36" s="59">
        <f>B36*0.08</f>
        <v>2400</v>
      </c>
    </row>
    <row r="37" spans="1:10" ht="20" customHeight="1" x14ac:dyDescent="0.6">
      <c r="A37" s="38" t="s">
        <v>17</v>
      </c>
      <c r="B37" s="59">
        <f>SUMIF($I$17:$I$31,"非",$J$17:$J$31)</f>
        <v>10000</v>
      </c>
      <c r="C37" s="59">
        <v>0</v>
      </c>
    </row>
  </sheetData>
  <sheetProtection algorithmName="SHA-512" hashValue="gK8xMqDm5jJJHXbdpKolCCYaffokabVkFoOWqAiRU4zYZm/TO6PHnhhA9o72mBMAtKrq03538+tNKIVb0Npd4Q==" saltValue="RiEyEcFoEf93s27gw4ae4w==" spinCount="100000" sheet="1" objects="1" scenarios="1" formatCells="0"/>
  <mergeCells count="55">
    <mergeCell ref="A31:D31"/>
    <mergeCell ref="G32:I32"/>
    <mergeCell ref="G33:I33"/>
    <mergeCell ref="G34:I34"/>
    <mergeCell ref="M7:O7"/>
    <mergeCell ref="A25:D25"/>
    <mergeCell ref="A26:D26"/>
    <mergeCell ref="A27:D27"/>
    <mergeCell ref="A28:D28"/>
    <mergeCell ref="A29:D29"/>
    <mergeCell ref="A30:D30"/>
    <mergeCell ref="A19:D19"/>
    <mergeCell ref="A20:D20"/>
    <mergeCell ref="A21:D21"/>
    <mergeCell ref="A22:D22"/>
    <mergeCell ref="A24:D24"/>
    <mergeCell ref="A13:B14"/>
    <mergeCell ref="C13:F14"/>
    <mergeCell ref="A16:D16"/>
    <mergeCell ref="M3:R3"/>
    <mergeCell ref="M4:R4"/>
    <mergeCell ref="M5:R5"/>
    <mergeCell ref="M6:O6"/>
    <mergeCell ref="P6:R6"/>
    <mergeCell ref="P7:R7"/>
    <mergeCell ref="G23:H23"/>
    <mergeCell ref="G16:I16"/>
    <mergeCell ref="A17:D17"/>
    <mergeCell ref="A18:D18"/>
    <mergeCell ref="A1:J1"/>
    <mergeCell ref="A3:C4"/>
    <mergeCell ref="D3:D4"/>
    <mergeCell ref="B9:D9"/>
    <mergeCell ref="B10:D10"/>
    <mergeCell ref="B11:D11"/>
    <mergeCell ref="G17:H17"/>
    <mergeCell ref="G18:H18"/>
    <mergeCell ref="H7:J8"/>
    <mergeCell ref="A23:D23"/>
    <mergeCell ref="G29:H29"/>
    <mergeCell ref="G30:H30"/>
    <mergeCell ref="G31:H31"/>
    <mergeCell ref="H9:J9"/>
    <mergeCell ref="H10:J10"/>
    <mergeCell ref="H11:J11"/>
    <mergeCell ref="H12:J12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</mergeCells>
  <phoneticPr fontId="3"/>
  <dataValidations count="7">
    <dataValidation type="list" allowBlank="1" showInputMessage="1" showErrorMessage="1" sqref="A3:C4" xr:uid="{5BD696F9-9B94-44AC-A9C9-1E9F4136C785}">
      <formula1>取引先会社名</formula1>
    </dataValidation>
    <dataValidation type="list" allowBlank="1" showInputMessage="1" showErrorMessage="1" sqref="J5" xr:uid="{416E3F29-D643-459B-95B6-511004B681C9}">
      <formula1>自社担当者</formula1>
    </dataValidation>
    <dataValidation type="list" allowBlank="1" showInputMessage="1" showErrorMessage="1" sqref="A17:D31" xr:uid="{BB22F83B-5D0A-4B52-BF2F-08F86BE3779B}">
      <formula1>内容</formula1>
    </dataValidation>
    <dataValidation type="list" allowBlank="1" showInputMessage="1" showErrorMessage="1" sqref="I17:I31" xr:uid="{F2C7D5F3-332F-4C92-86DF-AB0D85095B54}">
      <formula1>"●,非"</formula1>
    </dataValidation>
    <dataValidation imeMode="off" allowBlank="1" showInputMessage="1" showErrorMessage="1" sqref="M4 J4" xr:uid="{8116C335-908B-46D5-BB0B-1D9A87C16DD0}"/>
    <dataValidation imeMode="hiragana" allowBlank="1" showInputMessage="1" showErrorMessage="1" sqref="M5:R5" xr:uid="{1E86F3E9-147A-4807-94DF-4C1C5C7FDD38}"/>
    <dataValidation type="list" allowBlank="1" showInputMessage="1" showErrorMessage="1" sqref="F17:F31" xr:uid="{816652E5-A0D7-43D5-A5F3-CED37E8F34CF}">
      <formula1>単位</formula1>
    </dataValidation>
  </dataValidations>
  <printOptions horizontalCentered="1"/>
  <pageMargins left="0.39370078740157483" right="0.39370078740157483" top="0.78740157480314965" bottom="0.59055118110236227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見積書（縦型）</vt:lpstr>
      <vt:lpstr>基本情報</vt:lpstr>
      <vt:lpstr>取引先リスト</vt:lpstr>
      <vt:lpstr>内容一覧</vt:lpstr>
      <vt:lpstr>見積書（サンプル)</vt:lpstr>
      <vt:lpstr>'見積書（サンプル)'!Print_Area</vt:lpstr>
      <vt:lpstr>'見積書（縦型）'!Print_Area</vt:lpstr>
      <vt:lpstr>'見積書（サンプル)'!自社担当者</vt:lpstr>
      <vt:lpstr>自社担当者</vt:lpstr>
      <vt:lpstr>'見積書（サンプル)'!取引先会社名</vt:lpstr>
      <vt:lpstr>取引先会社名</vt:lpstr>
      <vt:lpstr>単位</vt:lpstr>
      <vt:lpstr>'見積書（サンプル)'!内容</vt:lpstr>
      <vt:lpstr>内容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nextdesk</dc:creator>
  <cp:lastModifiedBy>K Yanagi</cp:lastModifiedBy>
  <cp:lastPrinted>2025-05-03T12:12:29Z</cp:lastPrinted>
  <dcterms:created xsi:type="dcterms:W3CDTF">2025-05-02T13:47:51Z</dcterms:created>
  <dcterms:modified xsi:type="dcterms:W3CDTF">2025-05-04T07:54:35Z</dcterms:modified>
</cp:coreProperties>
</file>